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1-12月天心区新增政府专项债券明细表" sheetId="1" r:id="rId1"/>
  </sheets>
  <definedNames>
    <definedName name="_xlnm._FilterDatabase" localSheetId="0" hidden="1">'2021年1-12月天心区新增政府专项债券明细表'!$A$3:$Q$8</definedName>
    <definedName name="_xlnm.Print_Area" localSheetId="0">'2021年1-12月天心区新增政府专项债券明细表'!$A$1:$O$8</definedName>
  </definedNames>
  <calcPr calcId="144525"/>
</workbook>
</file>

<file path=xl/sharedStrings.xml><?xml version="1.0" encoding="utf-8"?>
<sst xmlns="http://schemas.openxmlformats.org/spreadsheetml/2006/main" count="53" uniqueCount="46">
  <si>
    <t>2021年1-12月天心区新增政府专项债券明细表</t>
  </si>
  <si>
    <t>单位：万元</t>
  </si>
  <si>
    <t>序号</t>
  </si>
  <si>
    <t>地区</t>
  </si>
  <si>
    <t>债券编码</t>
  </si>
  <si>
    <t>债券名称</t>
  </si>
  <si>
    <t>债券简称</t>
  </si>
  <si>
    <t>债券类型</t>
  </si>
  <si>
    <t>发行日期</t>
  </si>
  <si>
    <t>到期时间</t>
  </si>
  <si>
    <t>合计</t>
  </si>
  <si>
    <t>举借金额</t>
  </si>
  <si>
    <t>期限(年)</t>
  </si>
  <si>
    <t>利率%</t>
  </si>
  <si>
    <t>2022年还本金额</t>
  </si>
  <si>
    <t>2022年应付利息</t>
  </si>
  <si>
    <t>备注</t>
  </si>
  <si>
    <t>区本级合计</t>
  </si>
  <si>
    <t>天心区</t>
  </si>
  <si>
    <t>2105395</t>
  </si>
  <si>
    <t>2021年湖南省园区建设专项债券（一期）-2021年湖南省政府专项债券（四期）</t>
  </si>
  <si>
    <t>21湖南债12</t>
  </si>
  <si>
    <t>其他自平衡专项债券</t>
  </si>
  <si>
    <t>2021-07-05</t>
  </si>
  <si>
    <t>10年</t>
  </si>
  <si>
    <t>大数据交易中心</t>
  </si>
  <si>
    <t>2171377</t>
  </si>
  <si>
    <t>2021年湖南省园区建设专项债券（二十一期）-2021年湖南省政府专项债券（一百一十四期）</t>
  </si>
  <si>
    <t>21湖南债126</t>
  </si>
  <si>
    <t>其他领域专项债券</t>
  </si>
  <si>
    <t>2021-11-29</t>
  </si>
  <si>
    <t>20年</t>
  </si>
  <si>
    <t>3.51</t>
  </si>
  <si>
    <t>天心数谷</t>
  </si>
  <si>
    <t>2171439</t>
  </si>
  <si>
    <t>2021年湖南省园区建设专项债券（二十四期）-2021年湖南省政府专项债券（一百二十八期）</t>
  </si>
  <si>
    <t>21湖南债140</t>
  </si>
  <si>
    <t>2021-11-30</t>
  </si>
  <si>
    <t>3.4</t>
  </si>
  <si>
    <t>2171440</t>
  </si>
  <si>
    <t>2021年湖南省保障性安居工程专项债券（二十三期）-2021年湖南省政府专项债券（一百二十九期）</t>
  </si>
  <si>
    <t>21湖南债141</t>
  </si>
  <si>
    <t>棚改专项债券</t>
  </si>
  <si>
    <t>5年</t>
  </si>
  <si>
    <t>2.86</t>
  </si>
  <si>
    <t>黑石村城改项目</t>
  </si>
</sst>
</file>

<file path=xl/styles.xml><?xml version="1.0" encoding="utf-8"?>
<styleSheet xmlns="http://schemas.openxmlformats.org/spreadsheetml/2006/main">
  <numFmts count="7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yyyy&quot;年&quot;m&quot;月&quot;d&quot;日&quot;;@"/>
    <numFmt numFmtId="178" formatCode="#,##0.000000"/>
  </numFmts>
  <fonts count="28">
    <font>
      <sz val="11"/>
      <color indexed="8"/>
      <name val="宋体"/>
      <charset val="1"/>
      <scheme val="minor"/>
    </font>
    <font>
      <b/>
      <sz val="15"/>
      <name val="微软雅黑"/>
      <charset val="134"/>
    </font>
    <font>
      <sz val="11"/>
      <name val="宋体"/>
      <charset val="134"/>
    </font>
    <font>
      <b/>
      <sz val="9"/>
      <name val="SimSun"/>
      <charset val="134"/>
    </font>
    <font>
      <sz val="9"/>
      <name val="SimSun"/>
      <charset val="134"/>
    </font>
    <font>
      <u/>
      <sz val="9"/>
      <color rgb="FF0000FF"/>
      <name val="SimSun"/>
      <charset val="134"/>
    </font>
    <font>
      <b/>
      <sz val="12"/>
      <name val="SimSun"/>
      <charset val="134"/>
    </font>
    <font>
      <sz val="9"/>
      <color indexed="8"/>
      <name val="宋体"/>
      <charset val="1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99CCFF"/>
        <bgColor rgb="FF99CCFF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6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24" fillId="24" borderId="1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2" fillId="3" borderId="2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78" fontId="3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tabSelected="1" view="pageBreakPreview" zoomScaleNormal="100" workbookViewId="0">
      <pane xSplit="2" ySplit="3" topLeftCell="C4" activePane="bottomRight" state="frozen"/>
      <selection/>
      <selection pane="topRight"/>
      <selection pane="bottomLeft"/>
      <selection pane="bottomRight" activeCell="A1" sqref="A1:O1"/>
    </sheetView>
  </sheetViews>
  <sheetFormatPr defaultColWidth="10" defaultRowHeight="13.5" outlineLevelRow="7"/>
  <cols>
    <col min="1" max="1" width="8.55" style="2" customWidth="1"/>
    <col min="2" max="2" width="8.5" style="2" customWidth="1"/>
    <col min="3" max="3" width="11.875" style="3" customWidth="1"/>
    <col min="4" max="4" width="23.075" style="2" customWidth="1"/>
    <col min="5" max="6" width="12.625" style="3" customWidth="1"/>
    <col min="7" max="7" width="12.75" style="3" customWidth="1"/>
    <col min="8" max="8" width="12.875" style="3" customWidth="1"/>
    <col min="9" max="9" width="13.25" style="4" customWidth="1"/>
    <col min="10" max="10" width="15.5" style="3" customWidth="1"/>
    <col min="11" max="12" width="8.25" style="3" customWidth="1"/>
    <col min="13" max="13" width="15.125" style="3" customWidth="1"/>
    <col min="14" max="14" width="16.125" style="3" customWidth="1"/>
    <col min="15" max="15" width="12.75" style="3" customWidth="1"/>
    <col min="16" max="17" width="9.76666666666667" style="2" customWidth="1"/>
    <col min="18" max="16384" width="10" style="2"/>
  </cols>
  <sheetData>
    <row r="1" ht="29.35" customHeight="1" spans="1:15">
      <c r="A1" s="5" t="s">
        <v>0</v>
      </c>
      <c r="B1" s="5"/>
      <c r="C1" s="5"/>
      <c r="D1" s="5"/>
      <c r="E1" s="5"/>
      <c r="F1" s="5"/>
      <c r="G1" s="5"/>
      <c r="H1" s="5"/>
      <c r="I1" s="15"/>
      <c r="J1" s="5"/>
      <c r="K1" s="5"/>
      <c r="L1" s="5"/>
      <c r="M1" s="5"/>
      <c r="N1" s="5"/>
      <c r="O1" s="5"/>
    </row>
    <row r="2" ht="14.2" customHeight="1" spans="15:15">
      <c r="O2" s="3" t="s">
        <v>1</v>
      </c>
    </row>
    <row r="3" ht="21.1" customHeight="1" spans="1: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6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7" t="s">
        <v>16</v>
      </c>
    </row>
    <row r="4" s="1" customFormat="1" ht="45" customHeight="1" spans="1:15">
      <c r="A4" s="8" t="s">
        <v>17</v>
      </c>
      <c r="B4" s="8"/>
      <c r="C4" s="9"/>
      <c r="D4" s="10"/>
      <c r="E4" s="9"/>
      <c r="F4" s="9"/>
      <c r="G4" s="9"/>
      <c r="H4" s="9"/>
      <c r="I4" s="18">
        <f>SUM(I5:I8)</f>
        <v>75000</v>
      </c>
      <c r="J4" s="18">
        <f>SUM(J5:J8)</f>
        <v>75000</v>
      </c>
      <c r="K4" s="19"/>
      <c r="L4" s="8"/>
      <c r="M4" s="18"/>
      <c r="N4" s="18">
        <f>SUM(N5:N8)</f>
        <v>2429.56</v>
      </c>
      <c r="O4" s="20"/>
    </row>
    <row r="5" ht="36" customHeight="1" spans="1:15">
      <c r="A5" s="11">
        <v>1</v>
      </c>
      <c r="B5" s="12" t="s">
        <v>18</v>
      </c>
      <c r="C5" s="11" t="s">
        <v>19</v>
      </c>
      <c r="D5" s="13" t="s">
        <v>20</v>
      </c>
      <c r="E5" s="11" t="s">
        <v>21</v>
      </c>
      <c r="F5" s="11" t="s">
        <v>22</v>
      </c>
      <c r="G5" s="14" t="s">
        <v>23</v>
      </c>
      <c r="H5" s="14">
        <f>G5+365*10+2</f>
        <v>48034</v>
      </c>
      <c r="I5" s="21">
        <f>J5</f>
        <v>10000</v>
      </c>
      <c r="J5" s="21">
        <v>10000</v>
      </c>
      <c r="K5" s="11" t="s">
        <v>24</v>
      </c>
      <c r="L5" s="22">
        <v>3.33</v>
      </c>
      <c r="M5" s="22"/>
      <c r="N5" s="21">
        <f>J5*L5/100</f>
        <v>333</v>
      </c>
      <c r="O5" s="23" t="s">
        <v>25</v>
      </c>
    </row>
    <row r="6" customFormat="1" ht="36" customHeight="1" spans="1:15">
      <c r="A6" s="11">
        <v>2</v>
      </c>
      <c r="B6" s="12" t="s">
        <v>18</v>
      </c>
      <c r="C6" s="11" t="s">
        <v>26</v>
      </c>
      <c r="D6" s="13" t="s">
        <v>27</v>
      </c>
      <c r="E6" s="11" t="s">
        <v>28</v>
      </c>
      <c r="F6" s="11" t="s">
        <v>29</v>
      </c>
      <c r="G6" s="14" t="s">
        <v>30</v>
      </c>
      <c r="H6" s="14">
        <f>G6+365*20+5</f>
        <v>51834</v>
      </c>
      <c r="I6" s="21">
        <v>19600</v>
      </c>
      <c r="J6" s="21">
        <v>19600</v>
      </c>
      <c r="K6" s="11" t="s">
        <v>31</v>
      </c>
      <c r="L6" s="22" t="s">
        <v>32</v>
      </c>
      <c r="M6" s="22"/>
      <c r="N6" s="21">
        <f>J6*L6/100</f>
        <v>687.96</v>
      </c>
      <c r="O6" s="23" t="s">
        <v>33</v>
      </c>
    </row>
    <row r="7" customFormat="1" ht="36" customHeight="1" spans="1:15">
      <c r="A7" s="11">
        <v>3</v>
      </c>
      <c r="B7" s="12" t="s">
        <v>18</v>
      </c>
      <c r="C7" s="11" t="s">
        <v>34</v>
      </c>
      <c r="D7" s="13" t="s">
        <v>35</v>
      </c>
      <c r="E7" s="11" t="s">
        <v>36</v>
      </c>
      <c r="F7" s="11" t="s">
        <v>29</v>
      </c>
      <c r="G7" s="14" t="s">
        <v>37</v>
      </c>
      <c r="H7" s="14">
        <f>G7+365*20+5</f>
        <v>51835</v>
      </c>
      <c r="I7" s="21">
        <v>20400</v>
      </c>
      <c r="J7" s="21">
        <v>20400</v>
      </c>
      <c r="K7" s="11" t="s">
        <v>31</v>
      </c>
      <c r="L7" s="22" t="s">
        <v>38</v>
      </c>
      <c r="M7" s="22"/>
      <c r="N7" s="21">
        <f>J7*L7/100</f>
        <v>693.6</v>
      </c>
      <c r="O7" s="23" t="s">
        <v>33</v>
      </c>
    </row>
    <row r="8" customFormat="1" ht="36" customHeight="1" spans="1:15">
      <c r="A8" s="11">
        <v>4</v>
      </c>
      <c r="B8" s="12" t="s">
        <v>18</v>
      </c>
      <c r="C8" s="11" t="s">
        <v>39</v>
      </c>
      <c r="D8" s="13" t="s">
        <v>40</v>
      </c>
      <c r="E8" s="11" t="s">
        <v>41</v>
      </c>
      <c r="F8" s="11" t="s">
        <v>42</v>
      </c>
      <c r="G8" s="14" t="s">
        <v>37</v>
      </c>
      <c r="H8" s="14">
        <f>G8+365*5+1</f>
        <v>46356</v>
      </c>
      <c r="I8" s="21">
        <v>25000</v>
      </c>
      <c r="J8" s="21">
        <v>25000</v>
      </c>
      <c r="K8" s="11" t="s">
        <v>43</v>
      </c>
      <c r="L8" s="22" t="s">
        <v>44</v>
      </c>
      <c r="M8" s="22"/>
      <c r="N8" s="21">
        <f>J8*L8/100</f>
        <v>715</v>
      </c>
      <c r="O8" s="23" t="s">
        <v>45</v>
      </c>
    </row>
  </sheetData>
  <autoFilter ref="A3:Q8">
    <extLst/>
  </autoFilter>
  <mergeCells count="2">
    <mergeCell ref="A1:O1"/>
    <mergeCell ref="A4:B4"/>
  </mergeCells>
  <printOptions horizontalCentered="1" verticalCentered="1"/>
  <pageMargins left="0" right="0" top="0.0388888888888889" bottom="0.267361111111111" header="0" footer="0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2021年1-12月天心区新增政府专项债券明细表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行云流水</cp:lastModifiedBy>
  <dcterms:created xsi:type="dcterms:W3CDTF">2021-11-16T03:42:00Z</dcterms:created>
  <dcterms:modified xsi:type="dcterms:W3CDTF">2021-12-17T05:47:58Z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AC8184A0EE9341B2898C3C6FD9F83B14</vt:lpwstr>
  </property>
  <property fmtid="{D5CDD505-2E9C-101B-9397-08002B2CF9AE}" pid="3" name="KSOProductBuildVer">
    <vt:lpwstr>2052-11.1.0.11115</vt:lpwstr>
  </property>
</Properties>
</file>