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767"/>
  </bookViews>
  <sheets>
    <sheet name="Sheet1" sheetId="8" r:id="rId1"/>
  </sheets>
  <externalReferences>
    <externalReference r:id="rId2"/>
    <externalReference r:id="rId3"/>
  </externalReferences>
  <definedNames>
    <definedName name="aa">[1]XL4Poppy!$C$39</definedName>
    <definedName name="_xlnm.Print_Area" hidden="1">#REF!</definedName>
    <definedName name="Print_Area_MI">#REF!</definedName>
    <definedName name="半熟练工">[2]材料!$D$5</definedName>
    <definedName name="高级工">[2]材料!$D$3</definedName>
    <definedName name="普工">[2]材料!$D$6</definedName>
    <definedName name="熟练工">[2]材料!$D$4</definedName>
    <definedName name="水">[2]材料!$D$336</definedName>
    <definedName name="投标时间">[2]材料!$C$2</definedName>
    <definedName name="전">#REF!</definedName>
    <definedName name="주택사업본부">#REF!</definedName>
    <definedName name="철구사업본부">#REF!</definedName>
  </definedNames>
  <calcPr calcId="144525"/>
</workbook>
</file>

<file path=xl/sharedStrings.xml><?xml version="1.0" encoding="utf-8"?>
<sst xmlns="http://schemas.openxmlformats.org/spreadsheetml/2006/main" count="102" uniqueCount="40">
  <si>
    <t>天心区暮云街道办事处2022年公开招聘
编外合同制工作人员面试成绩、总成绩、排名及入围体检环节人员名单公示</t>
  </si>
  <si>
    <t>序号</t>
  </si>
  <si>
    <t>岗位</t>
  </si>
  <si>
    <t>姓 名</t>
  </si>
  <si>
    <t>性别</t>
  </si>
  <si>
    <t>笔试
成绩</t>
  </si>
  <si>
    <t>笔试成绩60%</t>
  </si>
  <si>
    <t>面试
成绩</t>
  </si>
  <si>
    <t>面试成绩40%</t>
  </si>
  <si>
    <t>总成绩</t>
  </si>
  <si>
    <t>总排名</t>
  </si>
  <si>
    <t>是否入围体检</t>
  </si>
  <si>
    <t>备注</t>
  </si>
  <si>
    <t>A01文字综合</t>
  </si>
  <si>
    <t>罗兰</t>
  </si>
  <si>
    <t>女</t>
  </si>
  <si>
    <t>是</t>
  </si>
  <si>
    <t>张露</t>
  </si>
  <si>
    <t>否</t>
  </si>
  <si>
    <t>喻彬</t>
  </si>
  <si>
    <t>笔试成绩40%</t>
  </si>
  <si>
    <t>面试成绩60%</t>
  </si>
  <si>
    <t>A02工程专干</t>
  </si>
  <si>
    <t>鲁彭焜</t>
  </si>
  <si>
    <t>男</t>
  </si>
  <si>
    <t>袁园</t>
  </si>
  <si>
    <t>刘柱</t>
  </si>
  <si>
    <t>钟勇</t>
  </si>
  <si>
    <t>谢晖</t>
  </si>
  <si>
    <t>周相至</t>
  </si>
  <si>
    <t>A03安全生产</t>
  </si>
  <si>
    <t>刘鹏飞</t>
  </si>
  <si>
    <t>刘斌</t>
  </si>
  <si>
    <t>A04安全生产</t>
  </si>
  <si>
    <t>邓慧</t>
  </si>
  <si>
    <t>张子豪</t>
  </si>
  <si>
    <t>文竟</t>
  </si>
  <si>
    <t>黄丽清</t>
  </si>
  <si>
    <t>/</t>
  </si>
  <si>
    <t>缺考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</si>
</sst>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6">
    <font>
      <sz val="12"/>
      <name val="宋体"/>
      <charset val="134"/>
    </font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2"/>
      <color theme="1"/>
      <name val="楷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5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" fillId="9" borderId="4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20" fillId="13" borderId="3" applyNumberFormat="0" applyAlignment="0" applyProtection="0">
      <alignment vertical="center"/>
    </xf>
    <xf numFmtId="0" fontId="21" fillId="14" borderId="8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</cellStyleXfs>
  <cellXfs count="41">
    <xf numFmtId="0" fontId="0" fillId="0" borderId="0" xfId="0"/>
    <xf numFmtId="0" fontId="1" fillId="2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176" fontId="0" fillId="2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A09\&#30005;&#35805;&#26126;&#32454;&#34920;\&#33487;&#24030;&#65288;&#26080;&#27719;&#24635;,&#21556;&#27743;&#32447;&#36335;&#20462;&#25913;&#65289;\&#24066;&#26412;&#37096;\&#27743;&#33487;&#33487;&#24030;&#26412;&#37096;&#65288;&#20013;&#22830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01\&#21016;&#32418;&#38686;\&#38451;&#24535;&#21018;06&#24180;\10&#26376;\&#24037;&#31243;&#31639;&#31295;\wsl\bf\&#26500;&#30382;&#28393;&#24341;&#27700;&#21457;&#30005;&#31995;&#32479;\&#26500;&#30382;&#28393;&#24341;&#27700;&#21457;&#30005;&#31995;&#32479;&#65288;&#21407;&#31295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     "/>
      <sheetName val="评估结果分类汇总表"/>
      <sheetName val="流动资产汇总表"/>
      <sheetName val="流动资产--货币"/>
      <sheetName val="流动资产--货币 (2)"/>
      <sheetName val="流动资产--货币 (3)"/>
      <sheetName val="短投汇总表"/>
      <sheetName val="短投"/>
      <sheetName val="短投 (2)"/>
      <sheetName val="流动资产--票据"/>
      <sheetName val="流动资产--应收"/>
      <sheetName val="流动资产--备用金"/>
      <sheetName val="流动资产--其他应收 (2)"/>
      <sheetName val="流动资产--其他应收"/>
      <sheetName val="流动资产--存货"/>
      <sheetName val="流动资产-库存材料"/>
      <sheetName val="流动资产-材料采购"/>
      <sheetName val="流动资产-在库低值"/>
      <sheetName val="流动资产-商品采购"/>
      <sheetName val="流动资产-委托加工材料"/>
      <sheetName val="流动资产-库存商品"/>
      <sheetName val="流动资产-附属生产"/>
      <sheetName val="流动资产-出租商品"/>
      <sheetName val="流动资产-在用低值"/>
      <sheetName val="流动资产--待摊"/>
      <sheetName val="流动资产--待处理"/>
      <sheetName val="一年到期长期债券"/>
      <sheetName val="其他流动资产"/>
      <sheetName val="长期投资汇总表"/>
      <sheetName val="长期投资--股票"/>
      <sheetName val="长期投资--债券"/>
      <sheetName val="长期投资--其他投资"/>
      <sheetName val="固定资产汇总表"/>
      <sheetName val="房屋建筑物"/>
      <sheetName val="构筑物"/>
      <sheetName val="机器设备"/>
      <sheetName val="车辆"/>
      <sheetName val="电子设备"/>
      <sheetName val="电源设备"/>
      <sheetName val="电信机械设备"/>
      <sheetName val="线路设备"/>
      <sheetName val="固定_土地"/>
      <sheetName val="土建工程"/>
      <sheetName val="设备安装"/>
      <sheetName val="固定资产清理"/>
      <sheetName val="待处理固定资产"/>
      <sheetName val="土地使用权"/>
      <sheetName val="其他无形资产"/>
      <sheetName val="开办费"/>
      <sheetName val="长期待摊费用"/>
      <sheetName val="其他长期资产"/>
      <sheetName val="递延税款借项"/>
      <sheetName val="流动负债汇总表"/>
      <sheetName val="短期借款"/>
      <sheetName val="应付票据"/>
      <sheetName val="应付帐款"/>
      <sheetName val="预收帐款"/>
      <sheetName val="Sheet2"/>
      <sheetName val="其他应付款"/>
      <sheetName val="应付工资"/>
      <sheetName val="应付福利费"/>
      <sheetName val="未交税金"/>
      <sheetName val="收支差额"/>
      <sheetName val="未付利润"/>
      <sheetName val="其它未交款"/>
      <sheetName val="预提费用"/>
      <sheetName val="一年内到期长期负债"/>
      <sheetName val="其他流动负债"/>
      <sheetName val="长期负债汇总表"/>
      <sheetName val="长期借款"/>
      <sheetName val="应付债券"/>
      <sheetName val="长期应付款"/>
      <sheetName val="其他长期负债"/>
      <sheetName val="递延税款贷项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定额"/>
      <sheetName val="台时"/>
      <sheetName val="材料"/>
      <sheetName val="工程量清单1"/>
      <sheetName val="工程量清单2"/>
      <sheetName val="钢管加工厂"/>
      <sheetName val="压力钢管制作单价"/>
      <sheetName val="安装单价2"/>
      <sheetName val="安装单价"/>
      <sheetName val="单价L"/>
      <sheetName val="单价2"/>
      <sheetName val="Sheet2"/>
      <sheetName val="Sheet4"/>
      <sheetName val="单价n2"/>
      <sheetName val="单价n3"/>
      <sheetName val="单价n1"/>
      <sheetName val="单价X"/>
      <sheetName val="单价1"/>
      <sheetName val="报价汇总表"/>
      <sheetName val="总价单价"/>
      <sheetName val="报价基础"/>
      <sheetName val="主材价计算"/>
      <sheetName val="台时汇总"/>
      <sheetName val="单价汇总"/>
      <sheetName val="运杂费汇总"/>
      <sheetName val="进退场费"/>
      <sheetName val="资金流"/>
      <sheetName val="材料用量"/>
      <sheetName val="取费"/>
      <sheetName val="素砼单价"/>
      <sheetName val="工时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"/>
  <sheetViews>
    <sheetView tabSelected="1" workbookViewId="0">
      <selection activeCell="H8" sqref="H8"/>
    </sheetView>
  </sheetViews>
  <sheetFormatPr defaultColWidth="9" defaultRowHeight="14.25"/>
  <cols>
    <col min="1" max="1" width="5.125" customWidth="1"/>
    <col min="2" max="2" width="13.2" customWidth="1"/>
    <col min="3" max="3" width="8.625" customWidth="1"/>
    <col min="4" max="4" width="6.25" customWidth="1"/>
    <col min="5" max="5" width="9" customWidth="1"/>
    <col min="6" max="6" width="9.125" customWidth="1"/>
    <col min="7" max="7" width="8.375" customWidth="1"/>
    <col min="8" max="8" width="9.5" customWidth="1"/>
    <col min="9" max="9" width="8.5" customWidth="1"/>
    <col min="10" max="10" width="9" customWidth="1"/>
    <col min="11" max="11" width="10.25" customWidth="1"/>
    <col min="12" max="12" width="9.25" customWidth="1"/>
  </cols>
  <sheetData>
    <row r="1" ht="64" customHeight="1" spans="1:12">
      <c r="A1" s="3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</row>
    <row r="2" ht="31.2" customHeight="1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s="1" customFormat="1" ht="31.2" customHeight="1" spans="1:12">
      <c r="A3" s="6">
        <v>1</v>
      </c>
      <c r="B3" s="7" t="s">
        <v>13</v>
      </c>
      <c r="C3" s="8" t="s">
        <v>14</v>
      </c>
      <c r="D3" s="9" t="s">
        <v>15</v>
      </c>
      <c r="E3" s="10">
        <v>66.5</v>
      </c>
      <c r="F3" s="11">
        <f>E3*0.6</f>
        <v>39.9</v>
      </c>
      <c r="G3" s="11">
        <v>79.8</v>
      </c>
      <c r="H3" s="11">
        <f>G3*0.4</f>
        <v>31.92</v>
      </c>
      <c r="I3" s="11">
        <f t="shared" ref="I3:I12" si="0">F3+H3</f>
        <v>71.82</v>
      </c>
      <c r="J3" s="36">
        <v>1</v>
      </c>
      <c r="K3" s="36" t="s">
        <v>16</v>
      </c>
      <c r="L3" s="37"/>
    </row>
    <row r="4" s="2" customFormat="1" ht="31.2" customHeight="1" spans="1:12">
      <c r="A4" s="12">
        <v>2</v>
      </c>
      <c r="B4" s="13" t="s">
        <v>13</v>
      </c>
      <c r="C4" s="14" t="s">
        <v>17</v>
      </c>
      <c r="D4" s="15" t="s">
        <v>15</v>
      </c>
      <c r="E4" s="16">
        <v>56</v>
      </c>
      <c r="F4" s="17">
        <f>E4*0.6</f>
        <v>33.6</v>
      </c>
      <c r="G4" s="17">
        <v>86.2</v>
      </c>
      <c r="H4" s="17">
        <f>G4*0.4</f>
        <v>34.48</v>
      </c>
      <c r="I4" s="17">
        <f t="shared" si="0"/>
        <v>68.08</v>
      </c>
      <c r="J4" s="38">
        <v>2</v>
      </c>
      <c r="K4" s="38" t="s">
        <v>18</v>
      </c>
      <c r="L4" s="39"/>
    </row>
    <row r="5" s="2" customFormat="1" ht="31.2" customHeight="1" spans="1:12">
      <c r="A5" s="12">
        <v>3</v>
      </c>
      <c r="B5" s="13" t="s">
        <v>13</v>
      </c>
      <c r="C5" s="14" t="s">
        <v>19</v>
      </c>
      <c r="D5" s="15" t="s">
        <v>15</v>
      </c>
      <c r="E5" s="16">
        <v>53.5</v>
      </c>
      <c r="F5" s="17">
        <f>E5*0.6</f>
        <v>32.1</v>
      </c>
      <c r="G5" s="17">
        <v>88.8</v>
      </c>
      <c r="H5" s="17">
        <f>G5*0.4</f>
        <v>35.52</v>
      </c>
      <c r="I5" s="17">
        <f t="shared" si="0"/>
        <v>67.62</v>
      </c>
      <c r="J5" s="38">
        <v>3</v>
      </c>
      <c r="K5" s="38" t="s">
        <v>18</v>
      </c>
      <c r="L5" s="39"/>
    </row>
    <row r="6" s="2" customFormat="1" ht="31.2" customHeight="1" spans="1:12">
      <c r="A6" s="5" t="s">
        <v>1</v>
      </c>
      <c r="B6" s="5" t="s">
        <v>2</v>
      </c>
      <c r="C6" s="5" t="s">
        <v>3</v>
      </c>
      <c r="D6" s="5" t="s">
        <v>4</v>
      </c>
      <c r="E6" s="5" t="s">
        <v>5</v>
      </c>
      <c r="F6" s="5" t="s">
        <v>20</v>
      </c>
      <c r="G6" s="5" t="s">
        <v>7</v>
      </c>
      <c r="H6" s="5" t="s">
        <v>21</v>
      </c>
      <c r="I6" s="5" t="s">
        <v>9</v>
      </c>
      <c r="J6" s="5" t="s">
        <v>10</v>
      </c>
      <c r="K6" s="5" t="s">
        <v>11</v>
      </c>
      <c r="L6" s="5" t="s">
        <v>12</v>
      </c>
    </row>
    <row r="7" s="1" customFormat="1" ht="31.2" customHeight="1" spans="1:12">
      <c r="A7" s="6">
        <v>1</v>
      </c>
      <c r="B7" s="18" t="s">
        <v>22</v>
      </c>
      <c r="C7" s="19" t="s">
        <v>23</v>
      </c>
      <c r="D7" s="20" t="s">
        <v>24</v>
      </c>
      <c r="E7" s="11">
        <v>69.5</v>
      </c>
      <c r="F7" s="11">
        <f>E7*0.4</f>
        <v>27.8</v>
      </c>
      <c r="G7" s="11">
        <v>90</v>
      </c>
      <c r="H7" s="11">
        <f>G7*0.6</f>
        <v>54</v>
      </c>
      <c r="I7" s="11">
        <f t="shared" si="0"/>
        <v>81.8</v>
      </c>
      <c r="J7" s="19">
        <v>1</v>
      </c>
      <c r="K7" s="36" t="s">
        <v>16</v>
      </c>
      <c r="L7" s="37"/>
    </row>
    <row r="8" s="1" customFormat="1" ht="31.2" customHeight="1" spans="1:12">
      <c r="A8" s="6">
        <v>2</v>
      </c>
      <c r="B8" s="18" t="s">
        <v>22</v>
      </c>
      <c r="C8" s="19" t="s">
        <v>25</v>
      </c>
      <c r="D8" s="21" t="s">
        <v>24</v>
      </c>
      <c r="E8" s="11">
        <v>72</v>
      </c>
      <c r="F8" s="11">
        <f>E8*0.4</f>
        <v>28.8</v>
      </c>
      <c r="G8" s="11">
        <v>85.4</v>
      </c>
      <c r="H8" s="11">
        <f>G8*0.6</f>
        <v>51.24</v>
      </c>
      <c r="I8" s="11">
        <f t="shared" si="0"/>
        <v>80.04</v>
      </c>
      <c r="J8" s="19">
        <v>2</v>
      </c>
      <c r="K8" s="36" t="s">
        <v>16</v>
      </c>
      <c r="L8" s="37"/>
    </row>
    <row r="9" s="2" customFormat="1" ht="31.2" customHeight="1" spans="1:12">
      <c r="A9" s="12">
        <v>3</v>
      </c>
      <c r="B9" s="22" t="s">
        <v>22</v>
      </c>
      <c r="C9" s="23" t="s">
        <v>26</v>
      </c>
      <c r="D9" s="24" t="s">
        <v>24</v>
      </c>
      <c r="E9" s="25">
        <v>69</v>
      </c>
      <c r="F9" s="26">
        <f>E9*0.4</f>
        <v>27.6</v>
      </c>
      <c r="G9" s="25">
        <v>85</v>
      </c>
      <c r="H9" s="26">
        <f>G9*0.6</f>
        <v>51</v>
      </c>
      <c r="I9" s="25">
        <f t="shared" si="0"/>
        <v>78.6</v>
      </c>
      <c r="J9" s="40">
        <v>3</v>
      </c>
      <c r="K9" s="38" t="s">
        <v>18</v>
      </c>
      <c r="L9" s="39"/>
    </row>
    <row r="10" s="2" customFormat="1" ht="31.2" customHeight="1" spans="1:12">
      <c r="A10" s="12">
        <v>4</v>
      </c>
      <c r="B10" s="22" t="s">
        <v>22</v>
      </c>
      <c r="C10" s="23" t="s">
        <v>27</v>
      </c>
      <c r="D10" s="27" t="s">
        <v>24</v>
      </c>
      <c r="E10" s="25">
        <v>67.5</v>
      </c>
      <c r="F10" s="26">
        <f>E10*0.4</f>
        <v>27</v>
      </c>
      <c r="G10" s="25">
        <v>83.4</v>
      </c>
      <c r="H10" s="26">
        <f>G10*0.6</f>
        <v>50.04</v>
      </c>
      <c r="I10" s="25">
        <f t="shared" si="0"/>
        <v>77.04</v>
      </c>
      <c r="J10" s="40">
        <v>4</v>
      </c>
      <c r="K10" s="38" t="s">
        <v>18</v>
      </c>
      <c r="L10" s="39"/>
    </row>
    <row r="11" s="2" customFormat="1" ht="31.2" customHeight="1" spans="1:12">
      <c r="A11" s="12">
        <v>5</v>
      </c>
      <c r="B11" s="22" t="s">
        <v>22</v>
      </c>
      <c r="C11" s="23" t="s">
        <v>28</v>
      </c>
      <c r="D11" s="27" t="s">
        <v>24</v>
      </c>
      <c r="E11" s="25">
        <v>67.5</v>
      </c>
      <c r="F11" s="26">
        <f>E11*0.4</f>
        <v>27</v>
      </c>
      <c r="G11" s="25">
        <v>82.4</v>
      </c>
      <c r="H11" s="26">
        <f>G11*0.6</f>
        <v>49.44</v>
      </c>
      <c r="I11" s="25">
        <f t="shared" si="0"/>
        <v>76.44</v>
      </c>
      <c r="J11" s="40">
        <v>5</v>
      </c>
      <c r="K11" s="38" t="s">
        <v>18</v>
      </c>
      <c r="L11" s="39"/>
    </row>
    <row r="12" s="2" customFormat="1" ht="31.2" customHeight="1" spans="1:12">
      <c r="A12" s="12">
        <v>6</v>
      </c>
      <c r="B12" s="22" t="s">
        <v>22</v>
      </c>
      <c r="C12" s="23" t="s">
        <v>29</v>
      </c>
      <c r="D12" s="27" t="s">
        <v>24</v>
      </c>
      <c r="E12" s="25">
        <v>66</v>
      </c>
      <c r="F12" s="26">
        <f>E12*0.4</f>
        <v>26.4</v>
      </c>
      <c r="G12" s="25">
        <v>82.6</v>
      </c>
      <c r="H12" s="26">
        <f>G12*0.6</f>
        <v>49.56</v>
      </c>
      <c r="I12" s="25">
        <f t="shared" si="0"/>
        <v>75.96</v>
      </c>
      <c r="J12" s="40">
        <v>6</v>
      </c>
      <c r="K12" s="38" t="s">
        <v>18</v>
      </c>
      <c r="L12" s="39"/>
    </row>
    <row r="13" s="2" customFormat="1" ht="31.2" customHeight="1" spans="1:12">
      <c r="A13" s="5" t="s">
        <v>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20</v>
      </c>
      <c r="G13" s="5" t="s">
        <v>7</v>
      </c>
      <c r="H13" s="5" t="s">
        <v>21</v>
      </c>
      <c r="I13" s="5" t="s">
        <v>9</v>
      </c>
      <c r="J13" s="5" t="s">
        <v>10</v>
      </c>
      <c r="K13" s="5" t="s">
        <v>11</v>
      </c>
      <c r="L13" s="5" t="s">
        <v>12</v>
      </c>
    </row>
    <row r="14" s="1" customFormat="1" ht="31.2" customHeight="1" spans="1:12">
      <c r="A14" s="6">
        <v>1</v>
      </c>
      <c r="B14" s="18" t="s">
        <v>30</v>
      </c>
      <c r="C14" s="28" t="s">
        <v>31</v>
      </c>
      <c r="D14" s="20" t="s">
        <v>24</v>
      </c>
      <c r="E14" s="10">
        <v>62</v>
      </c>
      <c r="F14" s="10">
        <f>E14*0.4</f>
        <v>24.8</v>
      </c>
      <c r="G14" s="10">
        <v>87.6</v>
      </c>
      <c r="H14" s="10">
        <f>G14*0.6</f>
        <v>52.56</v>
      </c>
      <c r="I14" s="10">
        <f>F14+H14</f>
        <v>77.36</v>
      </c>
      <c r="J14" s="19">
        <v>1</v>
      </c>
      <c r="K14" s="36" t="s">
        <v>16</v>
      </c>
      <c r="L14" s="10"/>
    </row>
    <row r="15" s="1" customFormat="1" ht="31.2" customHeight="1" spans="1:12">
      <c r="A15" s="6">
        <v>2</v>
      </c>
      <c r="B15" s="18" t="s">
        <v>30</v>
      </c>
      <c r="C15" s="29" t="s">
        <v>32</v>
      </c>
      <c r="D15" s="30" t="s">
        <v>24</v>
      </c>
      <c r="E15" s="10">
        <v>60</v>
      </c>
      <c r="F15" s="10">
        <f>E15*0.4</f>
        <v>24</v>
      </c>
      <c r="G15" s="10">
        <v>86.4</v>
      </c>
      <c r="H15" s="10">
        <f>G15*0.6</f>
        <v>51.84</v>
      </c>
      <c r="I15" s="10">
        <f>F15+H15</f>
        <v>75.84</v>
      </c>
      <c r="J15" s="19">
        <v>2</v>
      </c>
      <c r="K15" s="36" t="s">
        <v>16</v>
      </c>
      <c r="L15" s="10"/>
    </row>
    <row r="16" s="2" customFormat="1" ht="31.2" customHeight="1" spans="1:12">
      <c r="A16" s="12">
        <v>3</v>
      </c>
      <c r="B16" s="22" t="s">
        <v>33</v>
      </c>
      <c r="C16" s="31" t="s">
        <v>34</v>
      </c>
      <c r="D16" s="32" t="s">
        <v>15</v>
      </c>
      <c r="E16" s="33">
        <v>55</v>
      </c>
      <c r="F16" s="34">
        <f>E16*0.4</f>
        <v>22</v>
      </c>
      <c r="G16" s="33">
        <v>83.8</v>
      </c>
      <c r="H16" s="33">
        <f>G16*0.6</f>
        <v>50.28</v>
      </c>
      <c r="I16" s="16">
        <f>F16+H16</f>
        <v>72.28</v>
      </c>
      <c r="J16" s="23">
        <v>3</v>
      </c>
      <c r="K16" s="38" t="s">
        <v>18</v>
      </c>
      <c r="L16" s="16"/>
    </row>
    <row r="17" s="2" customFormat="1" ht="31.2" customHeight="1" spans="1:12">
      <c r="A17" s="12">
        <v>4</v>
      </c>
      <c r="B17" s="22" t="s">
        <v>30</v>
      </c>
      <c r="C17" s="35" t="s">
        <v>35</v>
      </c>
      <c r="D17" s="24" t="s">
        <v>24</v>
      </c>
      <c r="E17" s="33">
        <v>54</v>
      </c>
      <c r="F17" s="34">
        <f>E17*0.4</f>
        <v>21.6</v>
      </c>
      <c r="G17" s="33">
        <v>82.4</v>
      </c>
      <c r="H17" s="33">
        <f>G17*0.6</f>
        <v>49.44</v>
      </c>
      <c r="I17" s="16">
        <f>F17+H17</f>
        <v>71.04</v>
      </c>
      <c r="J17" s="23">
        <v>4</v>
      </c>
      <c r="K17" s="38" t="s">
        <v>18</v>
      </c>
      <c r="L17" s="16"/>
    </row>
    <row r="18" customFormat="1" ht="31.2" customHeight="1" spans="1:12">
      <c r="A18" s="12">
        <v>5</v>
      </c>
      <c r="B18" s="22" t="s">
        <v>30</v>
      </c>
      <c r="C18" s="35" t="s">
        <v>36</v>
      </c>
      <c r="D18" s="27" t="s">
        <v>15</v>
      </c>
      <c r="E18" s="33">
        <v>50.5</v>
      </c>
      <c r="F18" s="34">
        <f>E18*0.4</f>
        <v>20.2</v>
      </c>
      <c r="G18" s="33">
        <v>82.4</v>
      </c>
      <c r="H18" s="33">
        <f>G18*0.6</f>
        <v>49.44</v>
      </c>
      <c r="I18" s="16">
        <f>F18+H18</f>
        <v>69.64</v>
      </c>
      <c r="J18" s="23">
        <v>5</v>
      </c>
      <c r="K18" s="38" t="s">
        <v>18</v>
      </c>
      <c r="L18" s="16"/>
    </row>
    <row r="19" customFormat="1" ht="31.2" customHeight="1" spans="1:12">
      <c r="A19" s="12">
        <v>6</v>
      </c>
      <c r="B19" s="22" t="s">
        <v>30</v>
      </c>
      <c r="C19" s="35" t="s">
        <v>37</v>
      </c>
      <c r="D19" s="24" t="s">
        <v>15</v>
      </c>
      <c r="E19" s="33">
        <v>58.5</v>
      </c>
      <c r="F19" s="34">
        <f>E19*0.4</f>
        <v>23.4</v>
      </c>
      <c r="G19" s="33" t="s">
        <v>38</v>
      </c>
      <c r="H19" s="33" t="s">
        <v>38</v>
      </c>
      <c r="I19" s="16" t="s">
        <v>38</v>
      </c>
      <c r="J19" s="23" t="s">
        <v>38</v>
      </c>
      <c r="K19" s="38" t="s">
        <v>18</v>
      </c>
      <c r="L19" s="16" t="s">
        <v>39</v>
      </c>
    </row>
  </sheetData>
  <mergeCells count="1">
    <mergeCell ref="A1:L1"/>
  </mergeCells>
  <conditionalFormatting sqref="C3">
    <cfRule type="duplicateValues" dxfId="0" priority="15"/>
  </conditionalFormatting>
  <conditionalFormatting sqref="C4">
    <cfRule type="duplicateValues" dxfId="0" priority="14"/>
  </conditionalFormatting>
  <conditionalFormatting sqref="C5">
    <cfRule type="duplicateValues" dxfId="0" priority="13"/>
  </conditionalFormatting>
  <conditionalFormatting sqref="C7">
    <cfRule type="duplicateValues" dxfId="0" priority="6"/>
  </conditionalFormatting>
  <conditionalFormatting sqref="C8">
    <cfRule type="duplicateValues" dxfId="0" priority="5"/>
  </conditionalFormatting>
  <conditionalFormatting sqref="C9">
    <cfRule type="duplicateValues" dxfId="0" priority="4"/>
  </conditionalFormatting>
  <conditionalFormatting sqref="C10">
    <cfRule type="duplicateValues" dxfId="0" priority="2"/>
  </conditionalFormatting>
  <conditionalFormatting sqref="C11">
    <cfRule type="duplicateValues" dxfId="0" priority="3"/>
  </conditionalFormatting>
  <conditionalFormatting sqref="C12">
    <cfRule type="duplicateValues" dxfId="0" priority="1"/>
  </conditionalFormatting>
  <conditionalFormatting sqref="C14:C15 C19">
    <cfRule type="duplicateValues" dxfId="0" priority="16"/>
  </conditionalFormatting>
  <dataValidations count="1">
    <dataValidation type="custom" allowBlank="1" showErrorMessage="1" errorTitle="拒绝重复输入" error="当前输入的内容，与本区域的其他单元格内容重复。" sqref="C5 C12 C14 C15 C16 C17 C18 C19 C3:C4 C7:C9 C10:C11" errorStyle="warning">
      <formula1>COUNTIF($B:$B,C3)&lt;2</formula1>
    </dataValidation>
  </dataValidations>
  <pageMargins left="0.66875" right="0.314583333333333" top="0.196527777777778" bottom="0.236111111111111" header="0.0388888888888889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Yan9zhiy1</cp:lastModifiedBy>
  <dcterms:created xsi:type="dcterms:W3CDTF">2020-07-03T02:15:00Z</dcterms:created>
  <dcterms:modified xsi:type="dcterms:W3CDTF">2023-01-09T01:41:16Z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KSOReadingLayout">
    <vt:bool>false</vt:bool>
  </property>
  <property fmtid="{D5CDD505-2E9C-101B-9397-08002B2CF9AE}" pid="4" name="ICV">
    <vt:lpwstr>A0B6305518E54FD79EDC971226A3B342</vt:lpwstr>
  </property>
</Properties>
</file>